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456" tabRatio="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<sst xmlns="http://schemas.openxmlformats.org/spreadsheetml/2006/main" count="75" uniqueCount="50">
  <si>
    <t>National Collegiate Acrobatics &amp; Tumbling Association</t>
  </si>
  <si>
    <t>Official Sports Information Scoring Sheet</t>
  </si>
  <si>
    <t>Score by Halves</t>
  </si>
  <si>
    <t>Final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</si>
  <si>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</si>
  <si>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</si>
  <si>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</si>
  <si>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</si>
  <si>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</si>
  <si>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</si>
  <si>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</si>
  <si>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</si>
  <si>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</si>
  <si>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</si>
  <si>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</si>
  <si>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</si>
  <si>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</si>
  <si>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</si>
  <si>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</si>
  <si>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</si>
  <si>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</si>
  <si>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</si>
  <si>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</si>
  <si>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</si>
  <si>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</si>
  <si>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Toss Totals</t>
  </si>
  <si>
    <t>Tumbling</t>
  </si>
  <si>
    <t>Duo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</si>
  <si>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</si>
  <si>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</si>
  <si>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</si>
  <si>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</si>
  <si>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</si>
  <si>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</si>
  <si>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</si>
  <si>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</si>
  <si>
    <t>Record</t>
  </si>
  <si>
    <t>DATE:</t>
  </si>
  <si>
    <t>Time</t>
  </si>
  <si>
    <t>+/-</t>
  </si>
  <si>
    <t>Heat 1 (450 Salto)</t>
  </si>
  <si>
    <t>Trio Pass</t>
  </si>
  <si>
    <t>LANDER</t>
  </si>
  <si>
    <t>Lander</t>
  </si>
  <si>
    <t>Coker</t>
  </si>
  <si>
    <t>COKER</t>
  </si>
  <si>
    <t>Attendance: 309</t>
  </si>
  <si>
    <t>No. 3 Lander (9-3) vs. No. 2 Coker (7-2)</t>
  </si>
  <si>
    <t>9-3</t>
  </si>
  <si>
    <t>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</si>
</sst>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2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164" fontId="6" fillId="0" borderId="0" xfId="0" applyNumberFormat="1" applyFont="1" applyAlignment="1">
      <alignment horizontal="center"/>
    </xf>
    <xf numFmtId="0" fontId="0" fillId="0" borderId="2" xfId="0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2" fillId="0" borderId="0" xfId="0" applyFont="1"/>
    <xf numFmtId="49" fontId="6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horizontal="center"/>
    </xf>
    <xf numFmtId="165" fontId="0" fillId="0" borderId="0" xfId="0" applyNumberFormat="1"/>
    <xf numFmtId="18" fontId="0" fillId="0" borderId="0" xfId="0" applyNumberFormat="1"/>
    <xf numFmtId="0" fontId="3" fillId="0" borderId="7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28575</xdr:rowOff>
    </xdr:from>
    <xdr:to>
      <xdr:col>10</xdr:col>
      <xdr:colOff>771525</xdr:colOff>
      <xdr:row>8</xdr:row>
      <xdr:rowOff>123825</xdr:rowOff>
    </xdr:to>
    <xdr:pic>
      <xdr:nvPicPr>
        <xdr:cNvPr id="2" name="Picture 1" descr="ncata_logo.ps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57700" y="228600"/>
          <a:ext cx="3181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zoomScale="111" zoomScaleNormal="111" workbookViewId="0" topLeftCell="A1">
      <selection activeCell="C10" sqref="C10"/>
    </sheetView>
  </sheetViews>
  <sheetFormatPr defaultColWidth="11.00390625" defaultRowHeight="15.75"/>
  <cols>
    <col min="1" max="1" width="5.625" style="0" customWidth="1"/>
    <col min="3" max="3" width="5.875" style="0" customWidth="1"/>
    <col min="7" max="8" width="10.375" style="0" customWidth="1"/>
    <col min="9" max="9" width="3.50390625" style="0" customWidth="1"/>
    <col min="10" max="11" width="10.375" style="0" customWidth="1"/>
  </cols>
  <sheetData>
    <row r="1" ht="15.75">
      <c r="A1" t="s">
        <v>0</v>
      </c>
    </row>
    <row r="2" ht="15.75">
      <c r="A2" t="s">
        <v>1</v>
      </c>
    </row>
    <row r="3" ht="21">
      <c r="A3" s="40" t="s">
        <v>47</v>
      </c>
    </row>
    <row r="4" spans="1:2" ht="15.75">
      <c r="A4" t="s">
        <v>37</v>
      </c>
      <c r="B4" s="43">
        <v>45395</v>
      </c>
    </row>
    <row r="5" ht="15.75">
      <c r="A5" t="s">
        <v>46</v>
      </c>
    </row>
    <row r="6" spans="1:2" ht="16.5" thickBot="1">
      <c r="A6" t="s">
        <v>38</v>
      </c>
      <c r="B6" s="44">
        <v>0.6354166666666666</v>
      </c>
    </row>
    <row r="7" spans="1:6" ht="15.75">
      <c r="A7" s="1" t="s">
        <v>2</v>
      </c>
      <c r="B7" s="2"/>
      <c r="C7" s="38" t="s">
        <v>36</v>
      </c>
      <c r="D7" s="3">
        <v>1</v>
      </c>
      <c r="E7" s="4">
        <v>2</v>
      </c>
      <c r="F7" s="5" t="s">
        <v>3</v>
      </c>
    </row>
    <row r="8" spans="1:6" ht="15.75">
      <c r="A8" s="6" t="s">
        <v>43</v>
      </c>
      <c r="B8" s="7"/>
      <c r="C8" s="39" t="s">
        <v>48</v>
      </c>
      <c r="D8" s="8">
        <f>H18+H24+H30</f>
        <v>90.89999999999999</v>
      </c>
      <c r="E8" s="9">
        <f>F8-D8</f>
        <v>164.42000000000002</v>
      </c>
      <c r="F8" s="10">
        <f>H51</f>
        <v>255.32</v>
      </c>
    </row>
    <row r="9" spans="1:6" ht="16.5" thickBot="1">
      <c r="A9" s="11" t="s">
        <v>44</v>
      </c>
      <c r="B9" s="12"/>
      <c r="C9" s="42" t="s">
        <v>49</v>
      </c>
      <c r="D9" s="13">
        <f>K18+K24+K30</f>
        <v>93.37500000000001</v>
      </c>
      <c r="E9" s="14">
        <f>F9-D9</f>
        <v>161.74</v>
      </c>
      <c r="F9" s="15">
        <f>K51</f>
        <v>255.115</v>
      </c>
    </row>
    <row r="10" spans="1:6" ht="15.75">
      <c r="A10" s="16"/>
      <c r="D10" s="16"/>
      <c r="F10" s="16"/>
    </row>
    <row r="11" spans="1:11" ht="15.75">
      <c r="A11" s="17"/>
      <c r="B11" s="17"/>
      <c r="C11" s="17"/>
      <c r="D11" s="17"/>
      <c r="E11" s="17"/>
      <c r="F11" s="17"/>
      <c r="G11" s="45" t="s">
        <v>42</v>
      </c>
      <c r="H11" s="45"/>
      <c r="I11" s="18"/>
      <c r="J11" s="45" t="s">
        <v>45</v>
      </c>
      <c r="K11" s="45"/>
    </row>
    <row r="12" spans="1:11" ht="15.75">
      <c r="A12" s="19" t="s">
        <v>4</v>
      </c>
      <c r="B12" s="19"/>
      <c r="C12" s="19"/>
      <c r="D12" s="19"/>
      <c r="E12" s="20" t="s">
        <v>5</v>
      </c>
      <c r="F12" s="19"/>
      <c r="G12" s="19" t="s">
        <v>6</v>
      </c>
      <c r="H12" s="20" t="s">
        <v>7</v>
      </c>
      <c r="I12" s="19"/>
      <c r="J12" s="19" t="s">
        <v>6</v>
      </c>
      <c r="K12" s="20" t="s">
        <v>7</v>
      </c>
    </row>
    <row r="13" spans="1:11" ht="15.75">
      <c r="A13" s="21" t="s">
        <v>8</v>
      </c>
      <c r="B13" s="22"/>
      <c r="C13" s="22"/>
      <c r="D13" s="22"/>
      <c r="E13" s="23"/>
      <c r="F13" s="22"/>
      <c r="G13" s="23"/>
      <c r="H13" s="23"/>
      <c r="I13" s="23"/>
      <c r="J13" s="23"/>
      <c r="K13" s="23"/>
    </row>
    <row r="14" spans="1:11" ht="15.75">
      <c r="A14" s="24"/>
      <c r="B14" s="24" t="s">
        <v>9</v>
      </c>
      <c r="C14" s="24"/>
      <c r="D14" s="24"/>
      <c r="E14" s="25">
        <v>10</v>
      </c>
      <c r="F14" s="24"/>
      <c r="G14" s="26">
        <v>10</v>
      </c>
      <c r="H14" s="37">
        <v>8.95</v>
      </c>
      <c r="I14" s="26"/>
      <c r="J14" s="26">
        <v>10</v>
      </c>
      <c r="K14" s="37">
        <v>9.05</v>
      </c>
    </row>
    <row r="15" spans="1:11" ht="15.75">
      <c r="A15" s="24"/>
      <c r="B15" s="24" t="s">
        <v>10</v>
      </c>
      <c r="C15" s="24"/>
      <c r="D15" s="24"/>
      <c r="E15" s="25">
        <v>10</v>
      </c>
      <c r="F15" s="24"/>
      <c r="G15" s="26">
        <v>10</v>
      </c>
      <c r="H15" s="37">
        <v>8.95</v>
      </c>
      <c r="I15" s="26"/>
      <c r="J15" s="26">
        <v>10</v>
      </c>
      <c r="K15" s="37">
        <v>9.55</v>
      </c>
    </row>
    <row r="16" spans="1:11" ht="15.75">
      <c r="A16" s="24"/>
      <c r="B16" s="24" t="s">
        <v>11</v>
      </c>
      <c r="C16" s="24"/>
      <c r="D16" s="24"/>
      <c r="E16" s="25">
        <v>10</v>
      </c>
      <c r="F16" s="24"/>
      <c r="G16" s="26">
        <v>10</v>
      </c>
      <c r="H16" s="37">
        <v>9.075</v>
      </c>
      <c r="I16" s="26"/>
      <c r="J16" s="26">
        <v>10</v>
      </c>
      <c r="K16" s="37">
        <v>9.825</v>
      </c>
    </row>
    <row r="17" spans="1:11" ht="15.75">
      <c r="A17" s="27"/>
      <c r="B17" s="27" t="s">
        <v>12</v>
      </c>
      <c r="C17" s="27"/>
      <c r="D17" s="27"/>
      <c r="E17" s="28">
        <v>10</v>
      </c>
      <c r="F17" s="27"/>
      <c r="G17" s="26">
        <v>10</v>
      </c>
      <c r="H17" s="37">
        <v>7.75</v>
      </c>
      <c r="I17" s="26"/>
      <c r="J17" s="26">
        <v>10</v>
      </c>
      <c r="K17" s="37">
        <v>7.775</v>
      </c>
    </row>
    <row r="18" spans="1:11" ht="15.75">
      <c r="A18" s="24"/>
      <c r="B18" s="24" t="s">
        <v>13</v>
      </c>
      <c r="C18" s="24"/>
      <c r="D18" s="24"/>
      <c r="E18" s="29">
        <f>SUM(E14:E17)</f>
        <v>40</v>
      </c>
      <c r="F18" s="24"/>
      <c r="G18" s="30">
        <f>SUM(G14:G17)</f>
        <v>40</v>
      </c>
      <c r="H18" s="33">
        <f>SUM(H14:H17)</f>
        <v>34.724999999999994</v>
      </c>
      <c r="I18" s="31"/>
      <c r="J18" s="30">
        <f>SUM(J14:J17)</f>
        <v>40</v>
      </c>
      <c r="K18" s="33">
        <f>SUM(K14:K17)</f>
        <v>36.2</v>
      </c>
    </row>
    <row r="19" spans="1:11" ht="15.75">
      <c r="A19" s="24"/>
      <c r="B19" s="24"/>
      <c r="C19" s="24"/>
      <c r="D19" s="24"/>
      <c r="E19" s="24"/>
      <c r="F19" s="24"/>
      <c r="G19" s="41" t="s">
        <v>39</v>
      </c>
      <c r="H19" s="37">
        <f>G18-H18</f>
        <v>5.275000000000006</v>
      </c>
      <c r="I19" s="25"/>
      <c r="J19" s="41" t="s">
        <v>39</v>
      </c>
      <c r="K19" s="37">
        <f>J18-K18</f>
        <v>3.799999999999997</v>
      </c>
    </row>
    <row r="20" spans="1:11" ht="15.75">
      <c r="A20" s="21" t="s">
        <v>14</v>
      </c>
      <c r="B20" s="22"/>
      <c r="C20" s="22"/>
      <c r="D20" s="22"/>
      <c r="E20" s="22"/>
      <c r="F20" s="22"/>
      <c r="G20" s="23" t="s">
        <v>6</v>
      </c>
      <c r="H20" s="46"/>
      <c r="I20" s="23"/>
      <c r="J20" s="23" t="s">
        <v>6</v>
      </c>
      <c r="K20" s="46"/>
    </row>
    <row r="21" spans="1:11" ht="15.75">
      <c r="A21" s="24"/>
      <c r="B21" s="24" t="s">
        <v>15</v>
      </c>
      <c r="C21" s="24"/>
      <c r="D21" s="24"/>
      <c r="E21" s="25">
        <v>10</v>
      </c>
      <c r="F21" s="24"/>
      <c r="G21" s="26">
        <v>10</v>
      </c>
      <c r="H21" s="37">
        <v>9.5</v>
      </c>
      <c r="I21" s="26"/>
      <c r="J21" s="26">
        <v>9.95</v>
      </c>
      <c r="K21" s="37">
        <v>9.5</v>
      </c>
    </row>
    <row r="22" spans="1:11" ht="15.75">
      <c r="A22" s="24"/>
      <c r="B22" s="24" t="s">
        <v>16</v>
      </c>
      <c r="C22" s="24"/>
      <c r="D22" s="24"/>
      <c r="E22" s="25">
        <v>10</v>
      </c>
      <c r="F22" s="24"/>
      <c r="G22" s="26">
        <v>9.85</v>
      </c>
      <c r="H22" s="37">
        <v>8.825</v>
      </c>
      <c r="I22" s="26"/>
      <c r="J22" s="26">
        <v>9.85</v>
      </c>
      <c r="K22" s="37">
        <v>9.125</v>
      </c>
    </row>
    <row r="23" spans="1:11" ht="15.75">
      <c r="A23" s="27"/>
      <c r="B23" s="27" t="s">
        <v>17</v>
      </c>
      <c r="C23" s="27"/>
      <c r="D23" s="27"/>
      <c r="E23" s="28">
        <v>10</v>
      </c>
      <c r="F23" s="27"/>
      <c r="G23" s="26">
        <v>10</v>
      </c>
      <c r="H23" s="37">
        <v>9.85</v>
      </c>
      <c r="I23" s="26"/>
      <c r="J23" s="26">
        <v>10</v>
      </c>
      <c r="K23" s="37">
        <v>9.6</v>
      </c>
    </row>
    <row r="24" spans="1:11" ht="15.75">
      <c r="A24" s="24"/>
      <c r="B24" s="24" t="s">
        <v>18</v>
      </c>
      <c r="C24" s="24"/>
      <c r="D24" s="24"/>
      <c r="E24" s="29">
        <f>SUM(E21:E23)</f>
        <v>30</v>
      </c>
      <c r="F24" s="24"/>
      <c r="G24" s="30">
        <f>SUM(G21:G23)</f>
        <v>29.85</v>
      </c>
      <c r="H24" s="33">
        <f>SUM(H21:H23)</f>
        <v>28.174999999999997</v>
      </c>
      <c r="I24" s="31"/>
      <c r="J24" s="30">
        <f>SUM(J21:J23)</f>
        <v>29.799999999999997</v>
      </c>
      <c r="K24" s="33">
        <f>SUM(K21:K23)</f>
        <v>28.225</v>
      </c>
    </row>
    <row r="25" spans="1:11" ht="15.75">
      <c r="A25" s="24"/>
      <c r="B25" s="24"/>
      <c r="C25" s="24"/>
      <c r="D25" s="24"/>
      <c r="E25" s="24"/>
      <c r="F25" s="24"/>
      <c r="G25" s="41" t="s">
        <v>39</v>
      </c>
      <c r="H25" s="37">
        <f>G24-H24</f>
        <v>1.6750000000000043</v>
      </c>
      <c r="I25" s="25"/>
      <c r="J25" s="41" t="s">
        <v>39</v>
      </c>
      <c r="K25" s="37">
        <f>J24-K24</f>
        <v>1.5749999999999957</v>
      </c>
    </row>
    <row r="26" spans="1:11" ht="15.75">
      <c r="A26" s="21" t="s">
        <v>19</v>
      </c>
      <c r="B26" s="22"/>
      <c r="C26" s="22"/>
      <c r="D26" s="22"/>
      <c r="E26" s="22"/>
      <c r="F26" s="22"/>
      <c r="G26" s="23" t="s">
        <v>6</v>
      </c>
      <c r="H26" s="46"/>
      <c r="I26" s="23"/>
      <c r="J26" s="23" t="s">
        <v>6</v>
      </c>
      <c r="K26" s="46"/>
    </row>
    <row r="27" spans="1:11" ht="15.75">
      <c r="A27" s="24"/>
      <c r="B27" s="24" t="s">
        <v>20</v>
      </c>
      <c r="C27" s="24"/>
      <c r="D27" s="24"/>
      <c r="E27" s="25">
        <v>10</v>
      </c>
      <c r="F27" s="24"/>
      <c r="G27" s="26">
        <v>10</v>
      </c>
      <c r="H27" s="37">
        <v>9.825</v>
      </c>
      <c r="I27" s="26"/>
      <c r="J27" s="26">
        <v>9.8</v>
      </c>
      <c r="K27" s="37">
        <v>9.425</v>
      </c>
    </row>
    <row r="28" spans="1:11" ht="15.75">
      <c r="A28" s="24"/>
      <c r="B28" s="24" t="s">
        <v>21</v>
      </c>
      <c r="C28" s="24"/>
      <c r="D28" s="24"/>
      <c r="E28" s="25">
        <v>10</v>
      </c>
      <c r="F28" s="24"/>
      <c r="G28" s="26">
        <v>10</v>
      </c>
      <c r="H28" s="37">
        <v>8.6</v>
      </c>
      <c r="I28" s="26"/>
      <c r="J28" s="26">
        <v>10</v>
      </c>
      <c r="K28" s="37">
        <v>9.7</v>
      </c>
    </row>
    <row r="29" spans="1:11" ht="15.75">
      <c r="A29" s="27"/>
      <c r="B29" s="27" t="s">
        <v>22</v>
      </c>
      <c r="C29" s="27"/>
      <c r="D29" s="27"/>
      <c r="E29" s="28">
        <v>10</v>
      </c>
      <c r="F29" s="27"/>
      <c r="G29" s="26">
        <v>10</v>
      </c>
      <c r="H29" s="37">
        <v>9.575</v>
      </c>
      <c r="I29" s="26"/>
      <c r="J29" s="26">
        <v>10</v>
      </c>
      <c r="K29" s="37">
        <v>9.825</v>
      </c>
    </row>
    <row r="30" spans="1:11" ht="15.75">
      <c r="A30" s="24"/>
      <c r="B30" s="24" t="s">
        <v>23</v>
      </c>
      <c r="C30" s="24"/>
      <c r="D30" s="24"/>
      <c r="E30" s="29">
        <f>SUM(E27:E29)</f>
        <v>30</v>
      </c>
      <c r="F30" s="24"/>
      <c r="G30" s="30">
        <f>SUM(G27:G29)</f>
        <v>30</v>
      </c>
      <c r="H30" s="33">
        <f>SUM(H27:H29)</f>
        <v>27.999999999999996</v>
      </c>
      <c r="I30" s="32"/>
      <c r="J30" s="30">
        <f>SUM(J27:J29)</f>
        <v>29.8</v>
      </c>
      <c r="K30" s="33">
        <f>SUM(K27:K29)</f>
        <v>28.95</v>
      </c>
    </row>
    <row r="31" spans="1:11" ht="15.75">
      <c r="A31" s="24"/>
      <c r="B31" s="24"/>
      <c r="C31" s="24"/>
      <c r="D31" s="24"/>
      <c r="E31" s="24"/>
      <c r="F31" s="24"/>
      <c r="G31" s="41" t="s">
        <v>39</v>
      </c>
      <c r="H31" s="37">
        <f>G30-H30</f>
        <v>2.0000000000000036</v>
      </c>
      <c r="I31" s="25"/>
      <c r="J31" s="41" t="s">
        <v>39</v>
      </c>
      <c r="K31" s="37">
        <f>J30-K30</f>
        <v>0.8500000000000014</v>
      </c>
    </row>
    <row r="32" spans="1:11" ht="15.75">
      <c r="A32" s="24"/>
      <c r="B32" s="24"/>
      <c r="C32" s="24"/>
      <c r="D32" s="24"/>
      <c r="E32" s="24"/>
      <c r="F32" s="24"/>
      <c r="G32" s="25"/>
      <c r="H32" s="37"/>
      <c r="I32" s="25"/>
      <c r="J32" s="25"/>
      <c r="K32" s="37"/>
    </row>
    <row r="33" spans="1:11" ht="15.75">
      <c r="A33" s="21" t="s">
        <v>24</v>
      </c>
      <c r="B33" s="22"/>
      <c r="C33" s="22"/>
      <c r="D33" s="22"/>
      <c r="E33" s="22"/>
      <c r="F33" s="22"/>
      <c r="G33" s="23" t="s">
        <v>6</v>
      </c>
      <c r="H33" s="46"/>
      <c r="I33" s="23"/>
      <c r="J33" s="23" t="s">
        <v>6</v>
      </c>
      <c r="K33" s="46"/>
    </row>
    <row r="34" spans="1:11" ht="15.75">
      <c r="A34" s="24"/>
      <c r="B34" s="24" t="s">
        <v>40</v>
      </c>
      <c r="C34" s="24"/>
      <c r="D34" s="24"/>
      <c r="E34" s="25">
        <v>10</v>
      </c>
      <c r="F34" s="24"/>
      <c r="G34" s="26">
        <v>9.9</v>
      </c>
      <c r="H34" s="37">
        <v>9.35</v>
      </c>
      <c r="I34" s="26"/>
      <c r="J34" s="26">
        <v>9.4</v>
      </c>
      <c r="K34" s="37">
        <v>8.675</v>
      </c>
    </row>
    <row r="35" spans="1:11" ht="15.75">
      <c r="A35" s="24"/>
      <c r="B35" s="24" t="s">
        <v>21</v>
      </c>
      <c r="C35" s="24"/>
      <c r="D35" s="24"/>
      <c r="E35" s="25">
        <v>10</v>
      </c>
      <c r="F35" s="24"/>
      <c r="G35" s="26">
        <v>9.4</v>
      </c>
      <c r="H35" s="37">
        <v>8.775</v>
      </c>
      <c r="I35" s="26"/>
      <c r="J35" s="26">
        <v>9.4</v>
      </c>
      <c r="K35" s="37">
        <v>8.65</v>
      </c>
    </row>
    <row r="36" spans="1:11" ht="15.75">
      <c r="A36" s="27"/>
      <c r="B36" s="27" t="s">
        <v>22</v>
      </c>
      <c r="C36" s="27"/>
      <c r="D36" s="27"/>
      <c r="E36" s="28">
        <v>10</v>
      </c>
      <c r="F36" s="27"/>
      <c r="G36" s="26">
        <v>9.7</v>
      </c>
      <c r="H36" s="37">
        <v>8.8</v>
      </c>
      <c r="I36" s="26"/>
      <c r="J36" s="26">
        <v>9.9</v>
      </c>
      <c r="K36" s="37">
        <v>9.475</v>
      </c>
    </row>
    <row r="37" spans="1:11" ht="15.75">
      <c r="A37" s="24"/>
      <c r="B37" s="24" t="s">
        <v>25</v>
      </c>
      <c r="C37" s="24"/>
      <c r="D37" s="24"/>
      <c r="E37" s="29">
        <f>SUM(E34:E36)</f>
        <v>30</v>
      </c>
      <c r="F37" s="24"/>
      <c r="G37" s="30">
        <f>SUM(G34:G36)</f>
        <v>29</v>
      </c>
      <c r="H37" s="33">
        <f>SUM(H34:H36)</f>
        <v>26.925</v>
      </c>
      <c r="I37" s="32"/>
      <c r="J37" s="30">
        <f>SUM(J34:J36)</f>
        <v>28.700000000000003</v>
      </c>
      <c r="K37" s="33">
        <f>SUM(K34:K36)</f>
        <v>26.800000000000004</v>
      </c>
    </row>
    <row r="38" spans="1:11" ht="15.75">
      <c r="A38" s="24"/>
      <c r="B38" s="24"/>
      <c r="C38" s="24"/>
      <c r="D38" s="24"/>
      <c r="E38" s="24"/>
      <c r="F38" s="24"/>
      <c r="G38" s="41" t="s">
        <v>39</v>
      </c>
      <c r="H38" s="37">
        <f>G37-H37</f>
        <v>2.0749999999999993</v>
      </c>
      <c r="I38" s="25"/>
      <c r="J38" s="41" t="s">
        <v>39</v>
      </c>
      <c r="K38" s="37">
        <f>J37-K37</f>
        <v>1.8999999999999986</v>
      </c>
    </row>
    <row r="39" spans="1:11" ht="15.75">
      <c r="A39" s="21" t="s">
        <v>26</v>
      </c>
      <c r="B39" s="22"/>
      <c r="C39" s="22"/>
      <c r="D39" s="22"/>
      <c r="E39" s="22"/>
      <c r="F39" s="22"/>
      <c r="G39" s="23" t="s">
        <v>6</v>
      </c>
      <c r="H39" s="46"/>
      <c r="I39" s="23"/>
      <c r="J39" s="23" t="s">
        <v>6</v>
      </c>
      <c r="K39" s="46"/>
    </row>
    <row r="40" spans="1:11" ht="15.75">
      <c r="A40" s="24"/>
      <c r="B40" s="24" t="s">
        <v>27</v>
      </c>
      <c r="C40" s="24"/>
      <c r="D40" s="24"/>
      <c r="E40" s="25">
        <v>10</v>
      </c>
      <c r="F40" s="24"/>
      <c r="G40" s="26">
        <v>9.4</v>
      </c>
      <c r="H40" s="37">
        <v>8.3</v>
      </c>
      <c r="I40" s="26"/>
      <c r="J40" s="26">
        <v>9.15</v>
      </c>
      <c r="K40" s="37">
        <v>8.475</v>
      </c>
    </row>
    <row r="41" spans="1:11" ht="15.75">
      <c r="A41" s="24"/>
      <c r="B41" s="24" t="s">
        <v>41</v>
      </c>
      <c r="C41" s="24"/>
      <c r="D41" s="24"/>
      <c r="E41" s="25">
        <v>10</v>
      </c>
      <c r="F41" s="24"/>
      <c r="G41" s="26">
        <v>9.1</v>
      </c>
      <c r="H41" s="37">
        <v>8.25</v>
      </c>
      <c r="I41" s="26"/>
      <c r="J41" s="26">
        <v>9.1</v>
      </c>
      <c r="K41" s="37">
        <v>6.375</v>
      </c>
    </row>
    <row r="42" spans="1:11" ht="15.75">
      <c r="A42" s="24"/>
      <c r="B42" s="24" t="s">
        <v>28</v>
      </c>
      <c r="C42" s="24"/>
      <c r="D42" s="24"/>
      <c r="E42" s="25">
        <v>10</v>
      </c>
      <c r="F42" s="24"/>
      <c r="G42" s="26">
        <v>8.5</v>
      </c>
      <c r="H42" s="37">
        <v>7.175</v>
      </c>
      <c r="I42" s="26"/>
      <c r="J42" s="26">
        <v>8.5</v>
      </c>
      <c r="K42" s="37">
        <v>7.225</v>
      </c>
    </row>
    <row r="43" spans="1:11" ht="15.75">
      <c r="A43" s="24"/>
      <c r="B43" s="24" t="s">
        <v>29</v>
      </c>
      <c r="C43" s="24"/>
      <c r="D43" s="24"/>
      <c r="E43" s="25">
        <v>10</v>
      </c>
      <c r="F43" s="24"/>
      <c r="G43" s="26">
        <v>10</v>
      </c>
      <c r="H43" s="37">
        <v>8.775</v>
      </c>
      <c r="I43" s="26"/>
      <c r="J43" s="26">
        <v>9.55</v>
      </c>
      <c r="K43" s="37">
        <v>9.275</v>
      </c>
    </row>
    <row r="44" spans="1:11" ht="15.75">
      <c r="A44" s="24"/>
      <c r="B44" s="24" t="s">
        <v>30</v>
      </c>
      <c r="C44" s="24"/>
      <c r="D44" s="24"/>
      <c r="E44" s="25">
        <v>10</v>
      </c>
      <c r="F44" s="24"/>
      <c r="G44" s="26">
        <v>9.55</v>
      </c>
      <c r="H44" s="37">
        <v>9.175</v>
      </c>
      <c r="I44" s="26"/>
      <c r="J44" s="26">
        <v>9.5</v>
      </c>
      <c r="K44" s="37">
        <v>8.975</v>
      </c>
    </row>
    <row r="45" spans="1:11" ht="15.75">
      <c r="A45" s="27"/>
      <c r="B45" s="27" t="s">
        <v>31</v>
      </c>
      <c r="C45" s="27"/>
      <c r="D45" s="27"/>
      <c r="E45" s="28">
        <v>10</v>
      </c>
      <c r="F45" s="27"/>
      <c r="G45" s="26">
        <v>9.6</v>
      </c>
      <c r="H45" s="37">
        <v>9.2</v>
      </c>
      <c r="I45" s="26"/>
      <c r="J45" s="26">
        <v>9.1</v>
      </c>
      <c r="K45" s="37">
        <v>8.225</v>
      </c>
    </row>
    <row r="46" spans="1:11" ht="15.75">
      <c r="A46" s="24"/>
      <c r="B46" s="24" t="s">
        <v>32</v>
      </c>
      <c r="C46" s="24"/>
      <c r="D46" s="24"/>
      <c r="E46" s="29">
        <f>SUM(E40:E45)</f>
        <v>60</v>
      </c>
      <c r="F46" s="24"/>
      <c r="G46" s="30">
        <f>SUM(G40:G45)</f>
        <v>56.15</v>
      </c>
      <c r="H46" s="33">
        <f>SUM(H40:H45)</f>
        <v>50.875</v>
      </c>
      <c r="I46" s="34"/>
      <c r="J46" s="30">
        <f>SUM(J40:J45)</f>
        <v>54.9</v>
      </c>
      <c r="K46" s="33">
        <f>SUM(K40:K45)</f>
        <v>48.550000000000004</v>
      </c>
    </row>
    <row r="47" spans="1:11" ht="15.75">
      <c r="A47" s="24"/>
      <c r="B47" s="24"/>
      <c r="C47" s="24"/>
      <c r="D47" s="24"/>
      <c r="E47" s="24"/>
      <c r="F47" s="24"/>
      <c r="G47" s="41" t="s">
        <v>39</v>
      </c>
      <c r="H47" s="37">
        <f>G46-H46</f>
        <v>5.274999999999999</v>
      </c>
      <c r="I47" s="25"/>
      <c r="J47" s="41" t="s">
        <v>39</v>
      </c>
      <c r="K47" s="37">
        <f>J46-K46</f>
        <v>6.349999999999994</v>
      </c>
    </row>
    <row r="48" spans="1:11" ht="15.75">
      <c r="A48" s="21" t="s">
        <v>33</v>
      </c>
      <c r="B48" s="22"/>
      <c r="C48" s="22"/>
      <c r="D48" s="22"/>
      <c r="E48" s="22"/>
      <c r="F48" s="22"/>
      <c r="G48" s="23" t="s">
        <v>6</v>
      </c>
      <c r="H48" s="46"/>
      <c r="I48" s="23"/>
      <c r="J48" s="23" t="s">
        <v>6</v>
      </c>
      <c r="K48" s="46"/>
    </row>
    <row r="49" spans="1:11" ht="15.75">
      <c r="A49" s="24"/>
      <c r="B49" s="24" t="s">
        <v>34</v>
      </c>
      <c r="C49" s="24"/>
      <c r="D49" s="24"/>
      <c r="E49" s="25">
        <v>110</v>
      </c>
      <c r="F49" s="24"/>
      <c r="G49" s="35">
        <v>100.67</v>
      </c>
      <c r="H49" s="47">
        <v>86.62</v>
      </c>
      <c r="I49" s="35"/>
      <c r="J49" s="35">
        <v>101.49</v>
      </c>
      <c r="K49" s="47">
        <v>86.39</v>
      </c>
    </row>
    <row r="50" spans="1:11" ht="15.75">
      <c r="A50" s="24"/>
      <c r="B50" s="24"/>
      <c r="C50" s="24"/>
      <c r="D50" s="24"/>
      <c r="E50" s="24"/>
      <c r="F50" s="24"/>
      <c r="G50" s="25"/>
      <c r="H50" s="37"/>
      <c r="I50" s="25"/>
      <c r="J50" s="25"/>
      <c r="K50" s="37"/>
    </row>
    <row r="51" spans="1:11" ht="15.75">
      <c r="A51" s="36" t="s">
        <v>35</v>
      </c>
      <c r="B51" s="24"/>
      <c r="C51" s="24"/>
      <c r="D51" s="24"/>
      <c r="E51" s="26">
        <f>(E18+E24+E30+E37+E46+E49)</f>
        <v>300</v>
      </c>
      <c r="F51" s="24"/>
      <c r="G51" s="37">
        <f>(G18+G24+G30+G37+G46+G49)</f>
        <v>285.67</v>
      </c>
      <c r="H51" s="37">
        <f>(H18+H24+H30+H37+H46+H49)</f>
        <v>255.32</v>
      </c>
      <c r="I51" s="37"/>
      <c r="J51" s="37">
        <f>J18+J24+J30+J37+J46+J49</f>
        <v>284.69</v>
      </c>
      <c r="K51" s="37">
        <f>K18+K24+K30+K37+K46+K49</f>
        <v>255.115</v>
      </c>
    </row>
    <row r="52" spans="7:11" ht="15.75">
      <c r="G52" s="41" t="s">
        <v>39</v>
      </c>
      <c r="H52" s="26">
        <f>G51-H51</f>
        <v>30.350000000000023</v>
      </c>
      <c r="J52" s="41" t="s">
        <v>39</v>
      </c>
      <c r="K52" s="26">
        <f>J51-K51</f>
        <v>29.57499999999999</v>
      </c>
    </row>
  </sheetData>
  <mergeCells count="2">
    <mergeCell ref="G11:H11"/>
    <mergeCell ref="J11:K11"/>
  </mergeCells>
  <printOptions/>
  <pageMargins left="0.7" right="0.7" top="0.75" bottom="0.75" header="0.3" footer="0.3"/>
  <pageSetup fitToHeight="1" fitToWidth="1"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>Chell, Travis L</cp:lastModifiedBy>
  <cp:lastPrinted>2017-02-14T04:12:43Z</cp:lastPrinted>
  <dcterms:created xsi:type="dcterms:W3CDTF">2017-02-10T21:16:22Z</dcterms:created>
  <dcterms:modified xsi:type="dcterms:W3CDTF">2024-04-13T21:24:02Z</dcterms:modified>
  <cp:category/>
  <cp:version/>
  <cp:contentType/>
  <cp:contentStatus/>
</cp:coreProperties>
</file>